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volchok/Desktop/eBook_Statistics/Module04_Picturing Data With Tables and Charts/Module04_PicturingDataWIthTablesCharts/"/>
    </mc:Choice>
  </mc:AlternateContent>
  <xr:revisionPtr revIDLastSave="0" documentId="13_ncr:1_{D73D1B70-6225-C141-B9AF-AC8F2B5034F2}" xr6:coauthVersionLast="45" xr6:coauthVersionMax="45" xr10:uidLastSave="{00000000-0000-0000-0000-000000000000}"/>
  <bookViews>
    <workbookView xWindow="5380" yWindow="3020" windowWidth="30300" windowHeight="22140" activeTab="2" xr2:uid="{00000000-000D-0000-FFFF-FFFF00000000}"/>
  </bookViews>
  <sheets>
    <sheet name="Raw Data_M&amp;Ms" sheetId="3" r:id="rId1"/>
    <sheet name="Sorted" sheetId="4" r:id="rId2"/>
    <sheet name="License" sheetId="5" r:id="rId3"/>
  </sheets>
  <definedNames>
    <definedName name="_xlnm.Print_Area" localSheetId="2">License!$A$1:$B$8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E2" i="3"/>
  <c r="E8" i="3" l="1"/>
  <c r="G3" i="3" s="1"/>
  <c r="B8" i="4"/>
  <c r="C8" i="4" s="1"/>
  <c r="G4" i="3" l="1"/>
  <c r="G7" i="3"/>
  <c r="G6" i="3"/>
  <c r="G5" i="3"/>
  <c r="G2" i="3"/>
  <c r="C7" i="4"/>
  <c r="C6" i="4"/>
  <c r="C5" i="4"/>
  <c r="C2" i="4"/>
  <c r="C4" i="4"/>
  <c r="C3" i="4"/>
  <c r="G8" i="3" l="1"/>
</calcChain>
</file>

<file path=xl/sharedStrings.xml><?xml version="1.0" encoding="utf-8"?>
<sst xmlns="http://schemas.openxmlformats.org/spreadsheetml/2006/main" count="107" uniqueCount="31">
  <si>
    <t>Color</t>
  </si>
  <si>
    <t>f</t>
  </si>
  <si>
    <t>Blue</t>
  </si>
  <si>
    <t>Brown</t>
  </si>
  <si>
    <t>Green</t>
  </si>
  <si>
    <t>Orange</t>
  </si>
  <si>
    <t>Yellow</t>
  </si>
  <si>
    <t>Red</t>
  </si>
  <si>
    <t>Total</t>
  </si>
  <si>
    <t>%</t>
  </si>
  <si>
    <t>Piece Color</t>
  </si>
  <si>
    <t>Frequency</t>
  </si>
  <si>
    <t>Formula</t>
  </si>
  <si>
    <t>=COUNTIF($B$2:$B$58,"Blue")</t>
  </si>
  <si>
    <t>Relative Frequency</t>
  </si>
  <si>
    <t>=SUM(E2:E7)</t>
  </si>
  <si>
    <t>=COUNTIF($B$2:$B$58,"Brown")</t>
  </si>
  <si>
    <t>=COUNTIF($B$2:$B$58,"Green")</t>
  </si>
  <si>
    <t>=COUNTIF($B$2:$B$58,"Orange")</t>
  </si>
  <si>
    <t>=COUNTIF($B$2:$B$58,"Red")</t>
  </si>
  <si>
    <t>=COUNTIF($B$2:$B$58,"Yellow")</t>
  </si>
  <si>
    <t>=SUM(G2:G7)</t>
  </si>
  <si>
    <t>=E6/$E$8</t>
  </si>
  <si>
    <t>=E7/$E$8</t>
  </si>
  <si>
    <t>=E2/$E$8</t>
  </si>
  <si>
    <t>=E3/$E$8</t>
  </si>
  <si>
    <t>=E4/$E$8</t>
  </si>
  <si>
    <t>=E5/$E$8</t>
  </si>
  <si>
    <r>
      <t xml:space="preserve">Except where otherwise noted, </t>
    </r>
    <r>
      <rPr>
        <b/>
        <i/>
        <sz val="14"/>
        <color theme="1"/>
        <rFont val="Calibri Bold"/>
      </rPr>
      <t xml:space="preserve">Clear-Sighted Statistics </t>
    </r>
    <r>
      <rPr>
        <b/>
        <sz val="14"/>
        <color theme="1"/>
        <rFont val="Calibri Bold"/>
      </rPr>
      <t xml:space="preserve">is licensed under </t>
    </r>
  </si>
  <si>
    <t xml:space="preserve">a Creative Commons License. You are free to share derivatives of this work for </t>
  </si>
  <si>
    <t>non-commercial purposes only. Please attribute this work to Edward Volchok.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</si>
</sst>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Arial"/>
      <family val="2"/>
    </font>
    <font>
      <sz val="12"/>
      <color theme="1"/>
      <name val="Calibri"/>
      <family val="2"/>
    </font>
    <font>
      <sz val="12"/>
      <color theme="1"/>
      <name val="Arial Bold"/>
    </font>
    <font>
      <b/>
      <sz val="12"/>
      <color theme="1"/>
      <name val="Arial Bold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Calibri Bold"/>
    </font>
    <font>
      <b/>
      <i/>
      <sz val="14"/>
      <color theme="1"/>
      <name val="Calibri Bold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10" fontId="2" fillId="0" borderId="0" xfId="0" applyNumberFormat="1" applyFont="1"/>
    <xf numFmtId="10" fontId="2" fillId="0" borderId="0" xfId="0" applyNumberFormat="1" applyFont="1" applyBorder="1"/>
    <xf numFmtId="10" fontId="2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 wrapText="1"/>
    </xf>
    <xf numFmtId="1" fontId="4" fillId="0" borderId="0" xfId="0" applyNumberFormat="1" applyFont="1"/>
    <xf numFmtId="0" fontId="4" fillId="0" borderId="0" xfId="0" quotePrefix="1" applyFont="1"/>
    <xf numFmtId="10" fontId="4" fillId="0" borderId="0" xfId="0" applyNumberFormat="1" applyFont="1"/>
    <xf numFmtId="0" fontId="4" fillId="0" borderId="3" xfId="0" applyFont="1" applyBorder="1"/>
    <xf numFmtId="0" fontId="4" fillId="0" borderId="3" xfId="0" quotePrefix="1" applyFont="1" applyBorder="1"/>
    <xf numFmtId="10" fontId="4" fillId="0" borderId="3" xfId="0" applyNumberFormat="1" applyFont="1" applyBorder="1"/>
    <xf numFmtId="0" fontId="6" fillId="0" borderId="4" xfId="1" applyFont="1" applyBorder="1" applyAlignment="1" applyProtection="1">
      <alignment horizontal="center"/>
      <protection hidden="1"/>
    </xf>
    <xf numFmtId="0" fontId="1" fillId="0" borderId="0" xfId="1"/>
    <xf numFmtId="0" fontId="6" fillId="0" borderId="5" xfId="1" applyFont="1" applyBorder="1" applyAlignment="1" applyProtection="1">
      <alignment horizontal="center" vertical="center"/>
      <protection hidden="1"/>
    </xf>
    <xf numFmtId="0" fontId="1" fillId="0" borderId="5" xfId="1" applyBorder="1"/>
    <xf numFmtId="0" fontId="1" fillId="0" borderId="6" xfId="1" applyBorder="1"/>
  </cellXfs>
  <cellStyles count="2">
    <cellStyle name="Normal" xfId="0" builtinId="0"/>
    <cellStyle name="Normal 2" xfId="1" xr:uid="{4ED99D81-F4DB-0E45-A88B-03F068920056}"/>
  </cellStyles>
  <dxfs count="0"/>
  <tableStyles count="0" defaultTableStyle="TableStyleMedium9" defaultPivotStyle="PivotStyleMedium4"/>
  <colors>
    <mruColors>
      <color rgb="FF945200"/>
      <color rgb="FFF48D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 i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Distribution of M&amp;Ms By Color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Sorted!$B$1</c:f>
              <c:strCache>
                <c:ptCount val="1"/>
                <c:pt idx="0">
                  <c:v>f</c:v>
                </c:pt>
              </c:strCache>
            </c:strRef>
          </c:tx>
          <c:dPt>
            <c:idx val="0"/>
            <c:bubble3D val="0"/>
            <c:spPr>
              <a:solidFill>
                <a:srgbClr val="F48D03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0B-404A-B9F5-13E5B1B46FA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0B-404A-B9F5-13E5B1B46F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B-404A-B9F5-13E5B1B46FA7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0B-404A-B9F5-13E5B1B46FA7}"/>
              </c:ext>
            </c:extLst>
          </c:dPt>
          <c:dPt>
            <c:idx val="4"/>
            <c:bubble3D val="0"/>
            <c:spPr>
              <a:solidFill>
                <a:srgbClr val="9452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0B-404A-B9F5-13E5B1B46FA7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0B-404A-B9F5-13E5B1B46F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Sorted!$A$2:$A$7</c:f>
              <c:strCache>
                <c:ptCount val="6"/>
                <c:pt idx="0">
                  <c:v>Orange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Brown</c:v>
                </c:pt>
                <c:pt idx="5">
                  <c:v>Blue</c:v>
                </c:pt>
              </c:strCache>
            </c:strRef>
          </c:cat>
          <c:val>
            <c:numRef>
              <c:f>Sorted!$B$2:$B$7</c:f>
              <c:numCache>
                <c:formatCode>General</c:formatCode>
                <c:ptCount val="6"/>
                <c:pt idx="0">
                  <c:v>16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30B-404A-B9F5-13E5B1B46F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Distribution of M&amp;Ms By Color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Sorted!$B$1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8D0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A9-1F41-B351-52FCD49FFF0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A9-1F41-B351-52FCD49FFF0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A9-1F41-B351-52FCD49FFF0D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A9-1F41-B351-52FCD49FFF0D}"/>
              </c:ext>
            </c:extLst>
          </c:dPt>
          <c:dPt>
            <c:idx val="4"/>
            <c:invertIfNegative val="0"/>
            <c:bubble3D val="0"/>
            <c:spPr>
              <a:solidFill>
                <a:srgbClr val="945200"/>
              </a:solidFill>
              <a:ln>
                <a:solidFill>
                  <a:srgbClr val="9452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A9-1F41-B351-52FCD49FFF0D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A9-1F41-B351-52FCD49FFF0D}"/>
              </c:ext>
            </c:extLst>
          </c:dPt>
          <c:dLbls>
            <c:delete val="1"/>
          </c:dLbls>
          <c:cat>
            <c:strRef>
              <c:f>Sorted!$A$2:$A$7</c:f>
              <c:strCache>
                <c:ptCount val="6"/>
                <c:pt idx="0">
                  <c:v>Orange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Brown</c:v>
                </c:pt>
                <c:pt idx="5">
                  <c:v>Blue</c:v>
                </c:pt>
              </c:strCache>
            </c:strRef>
          </c:cat>
          <c:val>
            <c:numRef>
              <c:f>Sorted!$B$2:$B$7</c:f>
              <c:numCache>
                <c:formatCode>General</c:formatCode>
                <c:ptCount val="6"/>
                <c:pt idx="0">
                  <c:v>16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6A9-1F41-B351-52FCD49FFF0D}"/>
            </c:ext>
          </c:extLst>
        </c:ser>
        <c:ser>
          <c:idx val="1"/>
          <c:order val="1"/>
          <c:tx>
            <c:strRef>
              <c:f>Sorted!$C$1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Sorted!$A$2:$A$7</c:f>
              <c:strCache>
                <c:ptCount val="6"/>
                <c:pt idx="0">
                  <c:v>Orange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Brown</c:v>
                </c:pt>
                <c:pt idx="5">
                  <c:v>Blue</c:v>
                </c:pt>
              </c:strCache>
            </c:strRef>
          </c:cat>
          <c:val>
            <c:numRef>
              <c:f>Sorted!$C$2:$C$7</c:f>
              <c:numCache>
                <c:formatCode>0.00%</c:formatCode>
                <c:ptCount val="6"/>
                <c:pt idx="0">
                  <c:v>0.2807017543859649</c:v>
                </c:pt>
                <c:pt idx="1">
                  <c:v>0.22807017543859648</c:v>
                </c:pt>
                <c:pt idx="2">
                  <c:v>0.17543859649122806</c:v>
                </c:pt>
                <c:pt idx="3">
                  <c:v>0.12280701754385964</c:v>
                </c:pt>
                <c:pt idx="4">
                  <c:v>0.10526315789473684</c:v>
                </c:pt>
                <c:pt idx="5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6A9-1F41-B351-52FCD49FFF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94240607"/>
        <c:axId val="184077855"/>
      </c:barChart>
      <c:catAx>
        <c:axId val="19424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77855"/>
        <c:crosses val="autoZero"/>
        <c:auto val="1"/>
        <c:lblAlgn val="ctr"/>
        <c:lblOffset val="100"/>
        <c:noMultiLvlLbl val="0"/>
      </c:catAx>
      <c:valAx>
        <c:axId val="184077855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240607"/>
        <c:crosses val="autoZero"/>
        <c:crossBetween val="between"/>
      </c:valAx>
      <c:dTable>
        <c:showHorzBorder val="0"/>
        <c:showVertBorder val="0"/>
        <c:showOutline val="1"/>
        <c:showKeys val="0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4.0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546100</xdr:colOff>
      <xdr:row>0</xdr:row>
      <xdr:rowOff>38100</xdr:rowOff>
    </xdr:from>
    <xdr:to>
      <xdr:col>12</xdr:col>
      <xdr:colOff>273050</xdr:colOff>
      <xdr:row>18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AF9721-15D7-A44F-84E0-F75F65E8E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215900</xdr:colOff>
      <xdr:row>20</xdr:row>
      <xdr:rowOff>57150</xdr:rowOff>
    </xdr:from>
    <xdr:to>
      <xdr:col>13</xdr:col>
      <xdr:colOff>355600</xdr:colOff>
      <xdr:row>40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E9FBC9-6F0C-3540-8EF5-26B825B70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1625600</xdr:colOff>
      <xdr:row>4</xdr:row>
      <xdr:rowOff>0</xdr:rowOff>
    </xdr:from>
    <xdr:to>
      <xdr:col>0</xdr:col>
      <xdr:colOff>4457700</xdr:colOff>
      <xdr:row>7</xdr:row>
      <xdr:rowOff>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49278B-4297-E44E-BE36-22C1541635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25600" y="927100"/>
          <a:ext cx="2832100" cy="609600"/>
          <a:chOff x="0" y="0"/>
          <a:chExt cx="2653636" cy="60960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E062F6D-EFB1-2D4C-B80F-1A8A182086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607695" cy="60960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25655BE-2BC9-014B-B530-876EEC897E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64087" y="0"/>
            <a:ext cx="609600" cy="60960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459BD526-88B7-4344-AEB0-FD45B7F9C6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84139" y="3048"/>
            <a:ext cx="603504" cy="603504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CDCCEB77-ED58-9B46-8939-54BACB8190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050132" y="3048"/>
            <a:ext cx="603504" cy="60350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8"/>
  <sheetViews>
    <sheetView showGridLines="0" workbookViewId="0">
      <pane ySplit="1" topLeftCell="A2" activePane="bottomLeft" state="frozenSplit"/>
      <selection pane="bottomLeft" activeCell="M8" sqref="M8"/>
    </sheetView>
  </sheetViews>
  <sheetFormatPr baseColWidth="10" defaultColWidth="8.6640625" defaultRowHeight="16"/>
  <cols>
    <col min="1" max="1" width="3.5" style="8" bestFit="1" customWidth="1"/>
    <col min="2" max="2" width="8.6640625" style="8"/>
    <col min="3" max="3" width="1.6640625" style="8" customWidth="1"/>
    <col min="4" max="4" width="8.6640625" style="8"/>
    <col min="5" max="5" width="11.33203125" style="8" customWidth="1"/>
    <col min="6" max="6" width="33.1640625" style="8" bestFit="1" customWidth="1"/>
    <col min="7" max="7" width="11.33203125" style="8" bestFit="1" customWidth="1"/>
    <col min="8" max="8" width="14" style="8" bestFit="1" customWidth="1"/>
    <col min="9" max="11" width="8.6640625" style="8"/>
    <col min="12" max="12" width="11.6640625" style="8" customWidth="1"/>
    <col min="13" max="13" width="11.33203125" style="8" customWidth="1"/>
    <col min="14" max="16384" width="8.6640625" style="8"/>
  </cols>
  <sheetData>
    <row r="1" spans="1:13" s="9" customFormat="1" ht="34">
      <c r="B1" s="9" t="s">
        <v>10</v>
      </c>
      <c r="D1" s="9" t="s">
        <v>0</v>
      </c>
      <c r="E1" s="9" t="s">
        <v>11</v>
      </c>
      <c r="F1" s="9" t="s">
        <v>12</v>
      </c>
      <c r="G1" s="9" t="s">
        <v>14</v>
      </c>
      <c r="H1" s="9" t="s">
        <v>12</v>
      </c>
      <c r="K1" s="9" t="s">
        <v>0</v>
      </c>
      <c r="L1" s="9" t="s">
        <v>11</v>
      </c>
      <c r="M1" s="9" t="s">
        <v>14</v>
      </c>
    </row>
    <row r="2" spans="1:13">
      <c r="A2" s="8">
        <v>1</v>
      </c>
      <c r="B2" s="8" t="s">
        <v>2</v>
      </c>
      <c r="D2" s="8" t="s">
        <v>2</v>
      </c>
      <c r="E2" s="10">
        <f>COUNTIF($B$2:$B$58,"Blue")</f>
        <v>5</v>
      </c>
      <c r="F2" s="11" t="s">
        <v>13</v>
      </c>
      <c r="G2" s="12">
        <f t="shared" ref="G2:G7" si="0">E2/$E$8</f>
        <v>8.771929824561403E-2</v>
      </c>
      <c r="H2" s="11" t="s">
        <v>24</v>
      </c>
      <c r="K2" s="8" t="s">
        <v>2</v>
      </c>
      <c r="L2" s="10">
        <v>5</v>
      </c>
      <c r="M2" s="12">
        <v>8.771929824561403E-2</v>
      </c>
    </row>
    <row r="3" spans="1:13">
      <c r="A3" s="8">
        <v>2</v>
      </c>
      <c r="B3" s="8" t="s">
        <v>2</v>
      </c>
      <c r="D3" s="8" t="s">
        <v>3</v>
      </c>
      <c r="E3" s="11">
        <f>COUNTIF($B$2:$B$58,"Brown")</f>
        <v>6</v>
      </c>
      <c r="F3" s="11" t="s">
        <v>16</v>
      </c>
      <c r="G3" s="12">
        <f t="shared" si="0"/>
        <v>0.10526315789473684</v>
      </c>
      <c r="H3" s="11" t="s">
        <v>25</v>
      </c>
      <c r="K3" s="8" t="s">
        <v>3</v>
      </c>
      <c r="L3" s="11">
        <v>6</v>
      </c>
      <c r="M3" s="12">
        <v>0.10526315789473684</v>
      </c>
    </row>
    <row r="4" spans="1:13">
      <c r="A4" s="8">
        <v>3</v>
      </c>
      <c r="B4" s="8" t="s">
        <v>4</v>
      </c>
      <c r="D4" s="8" t="s">
        <v>4</v>
      </c>
      <c r="E4" s="11">
        <f>COUNTIF($B$2:$B$58,"Green")</f>
        <v>7</v>
      </c>
      <c r="F4" s="11" t="s">
        <v>17</v>
      </c>
      <c r="G4" s="12">
        <f t="shared" si="0"/>
        <v>0.12280701754385964</v>
      </c>
      <c r="H4" s="11" t="s">
        <v>26</v>
      </c>
      <c r="K4" s="8" t="s">
        <v>4</v>
      </c>
      <c r="L4" s="11">
        <v>7</v>
      </c>
      <c r="M4" s="12">
        <v>0.12280701754385964</v>
      </c>
    </row>
    <row r="5" spans="1:13">
      <c r="A5" s="8">
        <v>4</v>
      </c>
      <c r="B5" s="8" t="s">
        <v>6</v>
      </c>
      <c r="D5" s="8" t="s">
        <v>5</v>
      </c>
      <c r="E5" s="11">
        <f>COUNTIF($B$2:$B$58,"Orange")</f>
        <v>16</v>
      </c>
      <c r="F5" s="11" t="s">
        <v>18</v>
      </c>
      <c r="G5" s="12">
        <f t="shared" si="0"/>
        <v>0.2807017543859649</v>
      </c>
      <c r="H5" s="11" t="s">
        <v>27</v>
      </c>
      <c r="K5" s="8" t="s">
        <v>5</v>
      </c>
      <c r="L5" s="11">
        <v>16</v>
      </c>
      <c r="M5" s="12">
        <v>0.2807017543859649</v>
      </c>
    </row>
    <row r="6" spans="1:13">
      <c r="A6" s="8">
        <v>5</v>
      </c>
      <c r="B6" s="8" t="s">
        <v>4</v>
      </c>
      <c r="D6" s="8" t="s">
        <v>7</v>
      </c>
      <c r="E6" s="11">
        <f>COUNTIF($B$2:$B$58,"Red")</f>
        <v>13</v>
      </c>
      <c r="F6" s="11" t="s">
        <v>19</v>
      </c>
      <c r="G6" s="12">
        <f t="shared" si="0"/>
        <v>0.22807017543859648</v>
      </c>
      <c r="H6" s="11" t="s">
        <v>22</v>
      </c>
      <c r="K6" s="8" t="s">
        <v>7</v>
      </c>
      <c r="L6" s="11">
        <v>13</v>
      </c>
      <c r="M6" s="12">
        <v>0.22807017543859648</v>
      </c>
    </row>
    <row r="7" spans="1:13">
      <c r="A7" s="8">
        <v>6</v>
      </c>
      <c r="B7" s="8" t="s">
        <v>7</v>
      </c>
      <c r="D7" s="13" t="s">
        <v>6</v>
      </c>
      <c r="E7" s="14">
        <f>COUNTIF($B$2:$B$58,"Yellow")</f>
        <v>10</v>
      </c>
      <c r="F7" s="14" t="s">
        <v>20</v>
      </c>
      <c r="G7" s="15">
        <f t="shared" si="0"/>
        <v>0.17543859649122806</v>
      </c>
      <c r="H7" s="14" t="s">
        <v>23</v>
      </c>
      <c r="K7" s="13" t="s">
        <v>6</v>
      </c>
      <c r="L7" s="14">
        <v>10</v>
      </c>
      <c r="M7" s="15">
        <v>0.17543859649122806</v>
      </c>
    </row>
    <row r="8" spans="1:13">
      <c r="A8" s="8">
        <v>7</v>
      </c>
      <c r="B8" s="8" t="s">
        <v>7</v>
      </c>
      <c r="D8" s="8" t="s">
        <v>8</v>
      </c>
      <c r="E8" s="10">
        <f>SUM(E2:E7)</f>
        <v>57</v>
      </c>
      <c r="F8" s="11" t="s">
        <v>15</v>
      </c>
      <c r="G8" s="12">
        <f>SUM(G2:G7)</f>
        <v>0.99999999999999989</v>
      </c>
      <c r="H8" s="11" t="s">
        <v>21</v>
      </c>
      <c r="K8" s="8" t="s">
        <v>8</v>
      </c>
      <c r="L8" s="10">
        <v>57</v>
      </c>
      <c r="M8" s="12">
        <v>0.99999999999999989</v>
      </c>
    </row>
    <row r="9" spans="1:13">
      <c r="A9" s="8">
        <v>8</v>
      </c>
      <c r="B9" s="8" t="s">
        <v>7</v>
      </c>
    </row>
    <row r="10" spans="1:13">
      <c r="A10" s="8">
        <v>9</v>
      </c>
      <c r="B10" s="8" t="s">
        <v>4</v>
      </c>
    </row>
    <row r="11" spans="1:13">
      <c r="A11" s="8">
        <v>10</v>
      </c>
      <c r="B11" s="8" t="s">
        <v>5</v>
      </c>
    </row>
    <row r="12" spans="1:13">
      <c r="A12" s="8">
        <v>11</v>
      </c>
      <c r="B12" s="8" t="s">
        <v>2</v>
      </c>
    </row>
    <row r="13" spans="1:13">
      <c r="A13" s="8">
        <v>12</v>
      </c>
      <c r="B13" s="8" t="s">
        <v>4</v>
      </c>
    </row>
    <row r="14" spans="1:13">
      <c r="A14" s="8">
        <v>13</v>
      </c>
      <c r="B14" s="8" t="s">
        <v>3</v>
      </c>
    </row>
    <row r="15" spans="1:13">
      <c r="A15" s="8">
        <v>14</v>
      </c>
      <c r="B15" s="8" t="s">
        <v>6</v>
      </c>
    </row>
    <row r="16" spans="1:13">
      <c r="A16" s="8">
        <v>15</v>
      </c>
      <c r="B16" s="8" t="s">
        <v>4</v>
      </c>
    </row>
    <row r="17" spans="1:2">
      <c r="A17" s="8">
        <v>16</v>
      </c>
      <c r="B17" s="8" t="s">
        <v>5</v>
      </c>
    </row>
    <row r="18" spans="1:2">
      <c r="A18" s="8">
        <v>17</v>
      </c>
      <c r="B18" s="8" t="s">
        <v>7</v>
      </c>
    </row>
    <row r="19" spans="1:2">
      <c r="A19" s="8">
        <v>18</v>
      </c>
      <c r="B19" s="8" t="s">
        <v>4</v>
      </c>
    </row>
    <row r="20" spans="1:2">
      <c r="A20" s="8">
        <v>19</v>
      </c>
      <c r="B20" s="8" t="s">
        <v>6</v>
      </c>
    </row>
    <row r="21" spans="1:2">
      <c r="A21" s="8">
        <v>20</v>
      </c>
      <c r="B21" s="8" t="s">
        <v>5</v>
      </c>
    </row>
    <row r="22" spans="1:2">
      <c r="A22" s="8">
        <v>21</v>
      </c>
      <c r="B22" s="8" t="s">
        <v>7</v>
      </c>
    </row>
    <row r="23" spans="1:2">
      <c r="A23" s="8">
        <v>22</v>
      </c>
      <c r="B23" s="8" t="s">
        <v>7</v>
      </c>
    </row>
    <row r="24" spans="1:2">
      <c r="A24" s="8">
        <v>23</v>
      </c>
      <c r="B24" s="8" t="s">
        <v>7</v>
      </c>
    </row>
    <row r="25" spans="1:2">
      <c r="A25" s="8">
        <v>24</v>
      </c>
      <c r="B25" s="8" t="s">
        <v>5</v>
      </c>
    </row>
    <row r="26" spans="1:2">
      <c r="A26" s="8">
        <v>25</v>
      </c>
      <c r="B26" s="8" t="s">
        <v>5</v>
      </c>
    </row>
    <row r="27" spans="1:2">
      <c r="A27" s="8">
        <v>26</v>
      </c>
      <c r="B27" s="8" t="s">
        <v>7</v>
      </c>
    </row>
    <row r="28" spans="1:2">
      <c r="A28" s="8">
        <v>27</v>
      </c>
      <c r="B28" s="8" t="s">
        <v>7</v>
      </c>
    </row>
    <row r="29" spans="1:2">
      <c r="A29" s="8">
        <v>28</v>
      </c>
      <c r="B29" s="8" t="s">
        <v>3</v>
      </c>
    </row>
    <row r="30" spans="1:2">
      <c r="A30" s="8">
        <v>29</v>
      </c>
      <c r="B30" s="8" t="s">
        <v>5</v>
      </c>
    </row>
    <row r="31" spans="1:2">
      <c r="A31" s="8">
        <v>30</v>
      </c>
      <c r="B31" s="8" t="s">
        <v>6</v>
      </c>
    </row>
    <row r="32" spans="1:2">
      <c r="A32" s="8">
        <v>31</v>
      </c>
      <c r="B32" s="8" t="s">
        <v>3</v>
      </c>
    </row>
    <row r="33" spans="1:2">
      <c r="A33" s="8">
        <v>32</v>
      </c>
      <c r="B33" s="8" t="s">
        <v>5</v>
      </c>
    </row>
    <row r="34" spans="1:2">
      <c r="A34" s="8">
        <v>33</v>
      </c>
      <c r="B34" s="8" t="s">
        <v>5</v>
      </c>
    </row>
    <row r="35" spans="1:2">
      <c r="A35" s="8">
        <v>34</v>
      </c>
      <c r="B35" s="8" t="s">
        <v>2</v>
      </c>
    </row>
    <row r="36" spans="1:2">
      <c r="A36" s="8">
        <v>35</v>
      </c>
      <c r="B36" s="8" t="s">
        <v>5</v>
      </c>
    </row>
    <row r="37" spans="1:2">
      <c r="A37" s="8">
        <v>36</v>
      </c>
      <c r="B37" s="8" t="s">
        <v>2</v>
      </c>
    </row>
    <row r="38" spans="1:2">
      <c r="A38" s="8">
        <v>37</v>
      </c>
      <c r="B38" s="8" t="s">
        <v>7</v>
      </c>
    </row>
    <row r="39" spans="1:2">
      <c r="A39" s="8">
        <v>38</v>
      </c>
      <c r="B39" s="8" t="s">
        <v>6</v>
      </c>
    </row>
    <row r="40" spans="1:2">
      <c r="A40" s="8">
        <v>39</v>
      </c>
      <c r="B40" s="8" t="s">
        <v>3</v>
      </c>
    </row>
    <row r="41" spans="1:2">
      <c r="A41" s="8">
        <v>40</v>
      </c>
      <c r="B41" s="8" t="s">
        <v>4</v>
      </c>
    </row>
    <row r="42" spans="1:2">
      <c r="A42" s="8">
        <v>41</v>
      </c>
      <c r="B42" s="8" t="s">
        <v>6</v>
      </c>
    </row>
    <row r="43" spans="1:2">
      <c r="A43" s="8">
        <v>42</v>
      </c>
      <c r="B43" s="8" t="s">
        <v>5</v>
      </c>
    </row>
    <row r="44" spans="1:2">
      <c r="A44" s="8">
        <v>43</v>
      </c>
      <c r="B44" s="8" t="s">
        <v>7</v>
      </c>
    </row>
    <row r="45" spans="1:2">
      <c r="A45" s="8">
        <v>44</v>
      </c>
      <c r="B45" s="8" t="s">
        <v>6</v>
      </c>
    </row>
    <row r="46" spans="1:2">
      <c r="A46" s="8">
        <v>45</v>
      </c>
      <c r="B46" s="8" t="s">
        <v>5</v>
      </c>
    </row>
    <row r="47" spans="1:2">
      <c r="A47" s="8">
        <v>46</v>
      </c>
      <c r="B47" s="8" t="s">
        <v>5</v>
      </c>
    </row>
    <row r="48" spans="1:2">
      <c r="A48" s="8">
        <v>47</v>
      </c>
      <c r="B48" s="8" t="s">
        <v>7</v>
      </c>
    </row>
    <row r="49" spans="1:2">
      <c r="A49" s="8">
        <v>48</v>
      </c>
      <c r="B49" s="8" t="s">
        <v>6</v>
      </c>
    </row>
    <row r="50" spans="1:2">
      <c r="A50" s="8">
        <v>49</v>
      </c>
      <c r="B50" s="8" t="s">
        <v>5</v>
      </c>
    </row>
    <row r="51" spans="1:2">
      <c r="A51" s="8">
        <v>50</v>
      </c>
      <c r="B51" s="8" t="s">
        <v>6</v>
      </c>
    </row>
    <row r="52" spans="1:2">
      <c r="A52" s="8">
        <v>51</v>
      </c>
      <c r="B52" s="8" t="s">
        <v>5</v>
      </c>
    </row>
    <row r="53" spans="1:2">
      <c r="A53" s="8">
        <v>52</v>
      </c>
      <c r="B53" s="8" t="s">
        <v>5</v>
      </c>
    </row>
    <row r="54" spans="1:2">
      <c r="A54" s="8">
        <v>53</v>
      </c>
      <c r="B54" s="8" t="s">
        <v>5</v>
      </c>
    </row>
    <row r="55" spans="1:2">
      <c r="A55" s="8">
        <v>54</v>
      </c>
      <c r="B55" s="8" t="s">
        <v>6</v>
      </c>
    </row>
    <row r="56" spans="1:2">
      <c r="A56" s="8">
        <v>55</v>
      </c>
      <c r="B56" s="8" t="s">
        <v>3</v>
      </c>
    </row>
    <row r="57" spans="1:2">
      <c r="A57" s="8">
        <v>56</v>
      </c>
      <c r="B57" s="8" t="s">
        <v>3</v>
      </c>
    </row>
    <row r="58" spans="1:2">
      <c r="A58" s="8">
        <v>57</v>
      </c>
      <c r="B58" s="8" t="s">
        <v>7</v>
      </c>
    </row>
  </sheetData>
  <sortState ref="B3:C58">
    <sortCondition ref="C3:C5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84FB-8671-6945-880D-5F4C2B1DF465}">
  <dimension ref="A1:C8"/>
  <sheetViews>
    <sheetView showGridLines="0" workbookViewId="0">
      <selection activeCell="N4" sqref="N4"/>
    </sheetView>
  </sheetViews>
  <sheetFormatPr baseColWidth="10" defaultColWidth="8.6640625" defaultRowHeight="16"/>
  <cols>
    <col min="1" max="1" width="8.1640625" style="1" bestFit="1" customWidth="1"/>
    <col min="2" max="2" width="3.5" style="1" bestFit="1" customWidth="1"/>
    <col min="3" max="3" width="9.33203125" style="1" bestFit="1" customWidth="1"/>
    <col min="4" max="16384" width="8.6640625" style="1"/>
  </cols>
  <sheetData>
    <row r="1" spans="1:3">
      <c r="A1" s="4" t="s">
        <v>0</v>
      </c>
      <c r="B1" s="4" t="s">
        <v>1</v>
      </c>
      <c r="C1" s="4" t="s">
        <v>9</v>
      </c>
    </row>
    <row r="2" spans="1:3">
      <c r="A2" s="1" t="s">
        <v>5</v>
      </c>
      <c r="B2" s="1">
        <v>16</v>
      </c>
      <c r="C2" s="5">
        <f t="shared" ref="C2:C7" si="0">B2/$B$8</f>
        <v>0.2807017543859649</v>
      </c>
    </row>
    <row r="3" spans="1:3">
      <c r="A3" s="1" t="s">
        <v>7</v>
      </c>
      <c r="B3" s="1">
        <v>13</v>
      </c>
      <c r="C3" s="6">
        <f t="shared" si="0"/>
        <v>0.22807017543859648</v>
      </c>
    </row>
    <row r="4" spans="1:3">
      <c r="A4" s="2" t="s">
        <v>6</v>
      </c>
      <c r="B4" s="2">
        <v>10</v>
      </c>
      <c r="C4" s="5">
        <f t="shared" si="0"/>
        <v>0.17543859649122806</v>
      </c>
    </row>
    <row r="5" spans="1:3">
      <c r="A5" s="1" t="s">
        <v>4</v>
      </c>
      <c r="B5" s="1">
        <v>7</v>
      </c>
      <c r="C5" s="5">
        <f t="shared" si="0"/>
        <v>0.12280701754385964</v>
      </c>
    </row>
    <row r="6" spans="1:3">
      <c r="A6" s="1" t="s">
        <v>3</v>
      </c>
      <c r="B6" s="1">
        <v>6</v>
      </c>
      <c r="C6" s="5">
        <f t="shared" si="0"/>
        <v>0.10526315789473684</v>
      </c>
    </row>
    <row r="7" spans="1:3">
      <c r="A7" s="1" t="s">
        <v>2</v>
      </c>
      <c r="B7" s="1">
        <v>5</v>
      </c>
      <c r="C7" s="5">
        <f t="shared" si="0"/>
        <v>8.771929824561403E-2</v>
      </c>
    </row>
    <row r="8" spans="1:3">
      <c r="A8" s="3" t="s">
        <v>8</v>
      </c>
      <c r="B8" s="3">
        <f>SUM(B2:B7)</f>
        <v>57</v>
      </c>
      <c r="C8" s="7">
        <f t="shared" ref="C8" si="1">B8/$B$8</f>
        <v>1</v>
      </c>
    </row>
  </sheetData>
  <sortState ref="A2:C7">
    <sortCondition descending="1" ref="B2:B7"/>
  </sortState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6223-298E-6A47-ABD0-9915B683981A}">
  <dimension ref="A1:B9"/>
  <sheetViews>
    <sheetView showGridLines="0" showRowColHeaders="0" tabSelected="1" workbookViewId="0">
      <selection activeCell="A8" sqref="A8"/>
    </sheetView>
  </sheetViews>
  <sheetFormatPr baseColWidth="10" defaultColWidth="0" defaultRowHeight="16" customHeight="1" zeroHeight="1"/>
  <cols>
    <col min="1" max="1" width="80" style="17" bestFit="1" customWidth="1"/>
    <col min="2" max="2" width="1" style="17" customWidth="1"/>
    <col min="3" max="16384" width="10.83203125" style="17" hidden="1"/>
  </cols>
  <sheetData>
    <row r="1" spans="1:1" ht="19">
      <c r="A1" s="16" t="s">
        <v>28</v>
      </c>
    </row>
    <row r="2" spans="1:1" ht="19">
      <c r="A2" s="18" t="s">
        <v>29</v>
      </c>
    </row>
    <row r="3" spans="1:1" ht="19">
      <c r="A3" s="18" t="s">
        <v>30</v>
      </c>
    </row>
    <row r="4" spans="1:1">
      <c r="A4" s="19"/>
    </row>
    <row r="5" spans="1:1">
      <c r="A5" s="19"/>
    </row>
    <row r="6" spans="1:1">
      <c r="A6" s="19"/>
    </row>
    <row r="7" spans="1:1">
      <c r="A7" s="19"/>
    </row>
    <row r="8" spans="1:1" ht="17" thickBot="1">
      <c r="A8" s="20"/>
    </row>
    <row r="9" spans="1:1"/>
  </sheetData>
  <sheetProtection algorithmName="SHA-512" hashValue="D0mgvfeRViF+gC+o05Eoxr/GuT8QdIzBQScYZQqmserk5Rm6qyf8sfyHC2A8+n3AmMTgKQYhNSVjg740PlW9xw==" saltValue="1E7J8XY9MZ03/rybfR+oUg==" spinCount="100000" sheet="1" objects="1" scenarios="1"/>
  <printOptions horizontalCentered="1"/>
  <pageMargins left="0.7" right="0.7" top="0.75" bottom="0.75" header="0.3" footer="0.3"/>
  <pageSetup orientation="portrait" horizontalDpi="0" verticalDpi="0"/>
  <headerFooter>
    <oddFooter>&amp;R&amp;K000000&amp;F, &amp;A,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Raw Data_M&amp;Ms</vt:lpstr>
      <vt:lpstr>Sorted</vt:lpstr>
      <vt:lpstr>License</vt:lpstr>
      <vt:lpstr>License!Print_Area</vt:lpstr>
    </vt:vector>
  </TitlesOfParts>
  <Manager/>
  <Company>qcc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evolchok</dc:creator>
  <cp:keywords/>
  <dc:description>Except where otherwise noted, Clear-Sighted Statistics is licensed under a Creative Commons License. You are free to share derivatives of this work for non-commercial purposes only. Please attribute this work to Edward Volchok.</dc:description>
  <cp:lastModifiedBy>Edward Volchok, PhD</cp:lastModifiedBy>
  <dcterms:created xsi:type="dcterms:W3CDTF">2010-02-01T19:50:12Z</dcterms:created>
  <dcterms:modified xsi:type="dcterms:W3CDTF">2020-01-09T00:43:02Z</dcterms:modified>
  <cp:category/>
</cp:coreProperties>
</file>